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8326"/>
  <workbookPr/>
  <mc:AlternateContent xmlns:mc="http://schemas.openxmlformats.org/markup-compatibility/2006">
    <mc:Choice Requires="x15">
      <x15ac:absPath xmlns:x15ac="http://schemas.microsoft.com/office/spreadsheetml/2010/11/ac" url="D:\OneDrive - CSPS\Dokumenty\VSP_CSPS\Repre\VT\2017_18\RDJ_ml\"/>
    </mc:Choice>
  </mc:AlternateContent>
  <xr:revisionPtr revIDLastSave="0" documentId="C4E916C2919715A195BF6024ED8F3190DFB9D85D" xr6:coauthVersionLast="21" xr6:coauthVersionMax="21" xr10:uidLastSave="{00000000-0000-0000-0000-000000000000}"/>
  <bookViews>
    <workbookView xWindow="0" yWindow="0" windowWidth="23070" windowHeight="9615" xr2:uid="{00000000-000D-0000-FFFF-FFFF00000000}"/>
  </bookViews>
  <sheets>
    <sheet name="List1" sheetId="1" r:id="rId1"/>
    <sheet name="List2" sheetId="2" r:id="rId2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" i="1" l="1"/>
  <c r="H8" i="1"/>
  <c r="H9" i="1"/>
  <c r="H10" i="1"/>
  <c r="H11" i="1"/>
  <c r="H12" i="1"/>
  <c r="H14" i="1"/>
  <c r="H15" i="1"/>
  <c r="H19" i="1"/>
  <c r="H20" i="1"/>
  <c r="H21" i="1"/>
  <c r="H22" i="1"/>
  <c r="H23" i="1"/>
  <c r="H24" i="1"/>
  <c r="H25" i="1"/>
  <c r="H26" i="1"/>
  <c r="H27" i="1"/>
  <c r="H29" i="1"/>
  <c r="H30" i="1"/>
  <c r="H31" i="1"/>
  <c r="K27" i="1"/>
  <c r="L27" i="1"/>
  <c r="K7" i="1"/>
  <c r="L7" i="1"/>
  <c r="K8" i="1"/>
  <c r="L8" i="1"/>
  <c r="K9" i="1"/>
  <c r="L9" i="1"/>
  <c r="K10" i="1"/>
  <c r="L10" i="1"/>
  <c r="K11" i="1"/>
  <c r="L11" i="1"/>
  <c r="K12" i="1"/>
  <c r="L12" i="1"/>
  <c r="K14" i="1"/>
  <c r="L14" i="1"/>
  <c r="K19" i="1"/>
  <c r="L19" i="1"/>
  <c r="L26" i="1" l="1"/>
  <c r="K26" i="1"/>
  <c r="L25" i="1"/>
  <c r="K25" i="1"/>
  <c r="L24" i="1"/>
  <c r="K24" i="1"/>
  <c r="L23" i="1"/>
  <c r="K23" i="1"/>
  <c r="L22" i="1"/>
  <c r="K22" i="1"/>
  <c r="L21" i="1"/>
  <c r="K21" i="1"/>
  <c r="L20" i="1"/>
  <c r="K20" i="1"/>
</calcChain>
</file>

<file path=xl/sharedStrings.xml><?xml version="1.0" encoding="utf-8"?>
<sst xmlns="http://schemas.openxmlformats.org/spreadsheetml/2006/main" count="146" uniqueCount="47">
  <si>
    <t>25m</t>
  </si>
  <si>
    <t>stroke freq.</t>
  </si>
  <si>
    <t>time</t>
  </si>
  <si>
    <t>500m</t>
  </si>
  <si>
    <t>1000m</t>
  </si>
  <si>
    <t>1500m</t>
  </si>
  <si>
    <t>2000m</t>
  </si>
  <si>
    <t>1. 1000m</t>
  </si>
  <si>
    <t>2. 1000m</t>
  </si>
  <si>
    <t>02</t>
  </si>
  <si>
    <t>Olomouc</t>
  </si>
  <si>
    <t>kontrolní test reprezentantů: 2000m VZ</t>
  </si>
  <si>
    <t>LUDVÍK David</t>
  </si>
  <si>
    <t>SONNENBERG Filip</t>
  </si>
  <si>
    <t>KRPÁLEK Libor</t>
  </si>
  <si>
    <t>BURSA Jakub</t>
  </si>
  <si>
    <t>KREJČÍŘ Petr</t>
  </si>
  <si>
    <t>NETRH Vojtěch</t>
  </si>
  <si>
    <t>03</t>
  </si>
  <si>
    <t>NEORALOVÁ Tereza</t>
  </si>
  <si>
    <t>KRACÍKOVÁ Adéla</t>
  </si>
  <si>
    <t>ŠTĚPÁNKOVÁ Lýdie</t>
  </si>
  <si>
    <t>LAŇKOVÁ Kateřina</t>
  </si>
  <si>
    <t>MATOŠKOVÁ Bára</t>
  </si>
  <si>
    <t>JAVORKOVÁ Kamila</t>
  </si>
  <si>
    <t>LELKOVÁ Blanka</t>
  </si>
  <si>
    <t>BEŠÍKOVÁ Lenka</t>
  </si>
  <si>
    <t>BLÁHOVÁ Helena</t>
  </si>
  <si>
    <t>04</t>
  </si>
  <si>
    <t>mladší junioři: limit 28:00</t>
  </si>
  <si>
    <t>starší juniorky: limit 28:30</t>
  </si>
  <si>
    <t>SOUČEK Marek</t>
  </si>
  <si>
    <t>LUŇÁK Sebastián</t>
  </si>
  <si>
    <t>MARCIÁNOVÁ Hana</t>
  </si>
  <si>
    <t>ANDRLOVÁ Anna</t>
  </si>
  <si>
    <t>MOSTKOVÁ Viktorie</t>
  </si>
  <si>
    <t>km</t>
  </si>
  <si>
    <t>Ø 100m</t>
  </si>
  <si>
    <t>srpen 2017</t>
  </si>
  <si>
    <t>Klubové VT</t>
  </si>
  <si>
    <t>MČR v DP</t>
  </si>
  <si>
    <t>Zahraniční dovolená</t>
  </si>
  <si>
    <t>Zdravotní důvody</t>
  </si>
  <si>
    <t>EYOF/30</t>
  </si>
  <si>
    <t>EYOF/3</t>
  </si>
  <si>
    <t>EYOF/47</t>
  </si>
  <si>
    <t>Kontrolní test reprezentantů: 2000m VZ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</si>
</sst>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:ss.0"/>
  </numFmts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10"/>
      <color indexed="8"/>
      <name val="Calibri"/>
      <family val="2"/>
      <charset val="238"/>
    </font>
    <font>
      <sz val="10"/>
      <color indexed="8"/>
      <name val="Calibri"/>
      <family val="2"/>
      <charset val="238"/>
    </font>
    <font>
      <b/>
      <sz val="10"/>
      <color indexed="8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  <font>
      <b/>
      <sz val="20"/>
      <color theme="1"/>
      <name val="Calibri"/>
      <family val="2"/>
      <charset val="238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3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14" fontId="1" fillId="2" borderId="0" xfId="0" applyNumberFormat="1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164" fontId="0" fillId="4" borderId="1" xfId="0" applyNumberFormat="1" applyFill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6" fillId="9" borderId="0" xfId="0" applyFont="1" applyFill="1" applyBorder="1" applyAlignment="1" applyProtection="1">
      <alignment horizontal="center"/>
      <protection locked="0"/>
    </xf>
    <xf numFmtId="49" fontId="4" fillId="9" borderId="0" xfId="0" applyNumberFormat="1" applyFont="1" applyFill="1" applyBorder="1" applyAlignment="1">
      <alignment horizontal="center" vertical="center"/>
    </xf>
    <xf numFmtId="0" fontId="6" fillId="10" borderId="0" xfId="0" applyFont="1" applyFill="1" applyBorder="1" applyAlignment="1" applyProtection="1">
      <alignment horizontal="center"/>
      <protection locked="0"/>
    </xf>
    <xf numFmtId="49" fontId="5" fillId="10" borderId="0" xfId="0" applyNumberFormat="1" applyFont="1" applyFill="1" applyBorder="1" applyAlignment="1">
      <alignment horizontal="center" vertical="center"/>
    </xf>
    <xf numFmtId="0" fontId="6" fillId="7" borderId="0" xfId="0" applyFont="1" applyFill="1" applyBorder="1" applyAlignment="1" applyProtection="1">
      <alignment horizontal="center"/>
      <protection locked="0"/>
    </xf>
    <xf numFmtId="49" fontId="4" fillId="7" borderId="0" xfId="0" applyNumberFormat="1" applyFont="1" applyFill="1" applyBorder="1" applyAlignment="1">
      <alignment horizontal="center" vertical="center"/>
    </xf>
    <xf numFmtId="0" fontId="4" fillId="7" borderId="0" xfId="0" applyFont="1" applyFill="1" applyBorder="1" applyAlignment="1">
      <alignment horizontal="center" vertical="center"/>
    </xf>
    <xf numFmtId="49" fontId="5" fillId="7" borderId="0" xfId="0" applyNumberFormat="1" applyFont="1" applyFill="1" applyBorder="1" applyAlignment="1">
      <alignment horizontal="center" vertical="center"/>
    </xf>
    <xf numFmtId="0" fontId="0" fillId="7" borderId="0" xfId="0" applyFill="1" applyAlignment="1">
      <alignment horizontal="center" vertical="center"/>
    </xf>
    <xf numFmtId="0" fontId="2" fillId="4" borderId="1" xfId="1" applyFont="1" applyFill="1" applyBorder="1" applyAlignment="1">
      <alignment horizontal="center" vertical="center"/>
    </xf>
    <xf numFmtId="0" fontId="3" fillId="11" borderId="1" xfId="1" applyFont="1" applyFill="1" applyBorder="1" applyAlignment="1">
      <alignment horizontal="center" vertical="center"/>
    </xf>
    <xf numFmtId="0" fontId="8" fillId="4" borderId="1" xfId="1" applyFont="1" applyFill="1" applyBorder="1" applyAlignment="1">
      <alignment horizontal="center" vertical="center"/>
    </xf>
    <xf numFmtId="49" fontId="3" fillId="11" borderId="1" xfId="1" applyNumberFormat="1" applyFont="1" applyFill="1" applyBorder="1" applyAlignment="1">
      <alignment horizontal="center" vertical="center"/>
    </xf>
    <xf numFmtId="164" fontId="7" fillId="5" borderId="1" xfId="1" applyNumberFormat="1" applyFill="1" applyBorder="1" applyAlignment="1">
      <alignment horizontal="center" vertical="center"/>
    </xf>
    <xf numFmtId="0" fontId="7" fillId="11" borderId="1" xfId="1" applyFill="1" applyBorder="1" applyAlignment="1">
      <alignment horizontal="center" vertical="center"/>
    </xf>
    <xf numFmtId="0" fontId="0" fillId="11" borderId="1" xfId="1" applyFont="1" applyFill="1" applyBorder="1" applyAlignment="1">
      <alignment horizontal="center" vertical="center"/>
    </xf>
    <xf numFmtId="164" fontId="7" fillId="12" borderId="1" xfId="1" applyNumberForma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8" borderId="0" xfId="0" applyFont="1" applyFill="1" applyAlignment="1">
      <alignment horizontal="center" vertical="center"/>
    </xf>
    <xf numFmtId="0" fontId="0" fillId="12" borderId="2" xfId="0" applyFill="1" applyBorder="1" applyAlignment="1">
      <alignment horizontal="center" vertical="center"/>
    </xf>
    <xf numFmtId="0" fontId="0" fillId="12" borderId="3" xfId="0" applyFill="1" applyBorder="1" applyAlignment="1">
      <alignment horizontal="center" vertical="center"/>
    </xf>
    <xf numFmtId="0" fontId="0" fillId="12" borderId="4" xfId="0" applyFill="1" applyBorder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center" vertical="center"/>
    </xf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M31"/>
  <sheetViews>
    <sheetView tabSelected="1" topLeftCell="A6" zoomScaleNormal="100" workbookViewId="0">
      <selection activeCell="R14" sqref="R14"/>
    </sheetView>
  </sheetViews>
  <sheetFormatPr defaultRowHeight="15" x14ac:dyDescent="0.25"/>
  <cols>
    <col min="1" max="1" width="17" bestFit="1" customWidth="1"/>
    <col min="2" max="2" width="7.28515625" customWidth="1"/>
    <col min="10" max="10" width="3.28515625" customWidth="1"/>
    <col min="13" max="13" width="3.28515625" customWidth="1"/>
  </cols>
  <sheetData>
    <row r="3" spans="1:13" ht="26.25" x14ac:dyDescent="0.25">
      <c r="A3" s="1" t="s">
        <v>10</v>
      </c>
      <c r="B3" s="1" t="s">
        <v>0</v>
      </c>
      <c r="C3" s="2"/>
      <c r="D3" s="34" t="s">
        <v>46</v>
      </c>
      <c r="E3" s="34"/>
      <c r="F3" s="34"/>
      <c r="G3" s="34"/>
      <c r="H3" s="34"/>
      <c r="I3" s="34"/>
      <c r="J3" s="34"/>
      <c r="K3" s="34"/>
      <c r="L3" s="34"/>
      <c r="M3" s="34"/>
    </row>
    <row r="4" spans="1:13" x14ac:dyDescent="0.25">
      <c r="A4" s="3">
        <v>42980</v>
      </c>
      <c r="B4" s="4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3" x14ac:dyDescent="0.25">
      <c r="A5" s="2"/>
      <c r="B5" s="2"/>
      <c r="C5" s="2"/>
      <c r="D5" s="5" t="s">
        <v>1</v>
      </c>
      <c r="E5" s="6" t="s">
        <v>2</v>
      </c>
      <c r="F5" s="5" t="s">
        <v>1</v>
      </c>
      <c r="G5" s="6" t="s">
        <v>2</v>
      </c>
      <c r="H5" s="21" t="s">
        <v>2</v>
      </c>
      <c r="I5" s="22" t="s">
        <v>36</v>
      </c>
      <c r="J5" s="2"/>
      <c r="K5" s="6" t="s">
        <v>2</v>
      </c>
      <c r="L5" s="6" t="s">
        <v>2</v>
      </c>
      <c r="M5" s="7"/>
    </row>
    <row r="6" spans="1:13" x14ac:dyDescent="0.25">
      <c r="A6" s="29" t="s">
        <v>29</v>
      </c>
      <c r="B6" s="29"/>
      <c r="C6" s="2"/>
      <c r="D6" s="8" t="s">
        <v>3</v>
      </c>
      <c r="E6" s="6" t="s">
        <v>4</v>
      </c>
      <c r="F6" s="8" t="s">
        <v>5</v>
      </c>
      <c r="G6" s="6" t="s">
        <v>6</v>
      </c>
      <c r="H6" s="23" t="s">
        <v>37</v>
      </c>
      <c r="I6" s="24" t="s">
        <v>38</v>
      </c>
      <c r="J6" s="2"/>
      <c r="K6" s="6" t="s">
        <v>7</v>
      </c>
      <c r="L6" s="6" t="s">
        <v>8</v>
      </c>
      <c r="M6" s="7"/>
    </row>
    <row r="7" spans="1:13" x14ac:dyDescent="0.25">
      <c r="A7" s="12" t="s">
        <v>12</v>
      </c>
      <c r="B7" s="13" t="s">
        <v>9</v>
      </c>
      <c r="C7" s="2"/>
      <c r="D7" s="9">
        <v>37.700000000000003</v>
      </c>
      <c r="E7" s="10">
        <v>8.4456018518518517E-3</v>
      </c>
      <c r="F7" s="9">
        <v>39.1</v>
      </c>
      <c r="G7" s="10">
        <v>1.7421296296296296E-2</v>
      </c>
      <c r="H7" s="25">
        <f>SUM(G7/20)</f>
        <v>8.7106481481481475E-4</v>
      </c>
      <c r="I7" s="26">
        <v>95</v>
      </c>
      <c r="J7" s="2"/>
      <c r="K7" s="10">
        <f t="shared" ref="K7:K12" si="0">(E7)</f>
        <v>8.4456018518518517E-3</v>
      </c>
      <c r="L7" s="10">
        <f t="shared" ref="L7:L12" si="1">(G7-E7)</f>
        <v>8.9756944444444441E-3</v>
      </c>
      <c r="M7" s="2"/>
    </row>
    <row r="8" spans="1:13" x14ac:dyDescent="0.25">
      <c r="A8" s="12" t="s">
        <v>13</v>
      </c>
      <c r="B8" s="13" t="s">
        <v>9</v>
      </c>
      <c r="C8" s="2"/>
      <c r="D8" s="9">
        <v>26.9</v>
      </c>
      <c r="E8" s="10">
        <v>8.998842592592593E-3</v>
      </c>
      <c r="F8" s="9">
        <v>28.2</v>
      </c>
      <c r="G8" s="10">
        <v>1.7960648148148149E-2</v>
      </c>
      <c r="H8" s="25">
        <f t="shared" ref="H8:H12" si="2">SUM(G8/20)</f>
        <v>8.980324074074075E-4</v>
      </c>
      <c r="I8" s="26">
        <v>50</v>
      </c>
      <c r="J8" s="2"/>
      <c r="K8" s="10">
        <f t="shared" si="0"/>
        <v>8.998842592592593E-3</v>
      </c>
      <c r="L8" s="10">
        <f t="shared" si="1"/>
        <v>8.9618055555555562E-3</v>
      </c>
      <c r="M8" s="2"/>
    </row>
    <row r="9" spans="1:13" x14ac:dyDescent="0.25">
      <c r="A9" s="12" t="s">
        <v>14</v>
      </c>
      <c r="B9" s="13" t="s">
        <v>9</v>
      </c>
      <c r="C9" s="2"/>
      <c r="D9" s="9">
        <v>25.3</v>
      </c>
      <c r="E9" s="10">
        <v>9.208333333333334E-3</v>
      </c>
      <c r="F9" s="9">
        <v>25.8</v>
      </c>
      <c r="G9" s="10">
        <v>1.8511574074074073E-2</v>
      </c>
      <c r="H9" s="25">
        <f t="shared" si="2"/>
        <v>9.2557870370370363E-4</v>
      </c>
      <c r="I9" s="26">
        <v>55</v>
      </c>
      <c r="J9" s="2"/>
      <c r="K9" s="10">
        <f t="shared" si="0"/>
        <v>9.208333333333334E-3</v>
      </c>
      <c r="L9" s="10">
        <f t="shared" si="1"/>
        <v>9.3032407407407387E-3</v>
      </c>
      <c r="M9" s="2"/>
    </row>
    <row r="10" spans="1:13" x14ac:dyDescent="0.25">
      <c r="A10" s="12" t="s">
        <v>16</v>
      </c>
      <c r="B10" s="13" t="s">
        <v>9</v>
      </c>
      <c r="C10" s="2"/>
      <c r="D10" s="9">
        <v>32.700000000000003</v>
      </c>
      <c r="E10" s="10">
        <v>8.998842592592593E-3</v>
      </c>
      <c r="F10" s="9">
        <v>33.799999999999997</v>
      </c>
      <c r="G10" s="10">
        <v>1.7960648148148149E-2</v>
      </c>
      <c r="H10" s="25">
        <f t="shared" si="2"/>
        <v>8.980324074074075E-4</v>
      </c>
      <c r="I10" s="26">
        <v>40</v>
      </c>
      <c r="J10" s="2"/>
      <c r="K10" s="10">
        <f t="shared" si="0"/>
        <v>8.998842592592593E-3</v>
      </c>
      <c r="L10" s="10">
        <f t="shared" si="1"/>
        <v>8.9618055555555562E-3</v>
      </c>
      <c r="M10" s="2"/>
    </row>
    <row r="11" spans="1:13" x14ac:dyDescent="0.25">
      <c r="A11" s="12" t="s">
        <v>17</v>
      </c>
      <c r="B11" s="13" t="s">
        <v>9</v>
      </c>
      <c r="C11" s="2"/>
      <c r="D11" s="9">
        <v>28.6</v>
      </c>
      <c r="E11" s="10">
        <v>8.6516203703703703E-3</v>
      </c>
      <c r="F11" s="9">
        <v>28.7</v>
      </c>
      <c r="G11" s="10">
        <v>1.7309027777777777E-2</v>
      </c>
      <c r="H11" s="25">
        <f t="shared" si="2"/>
        <v>8.6545138888888891E-4</v>
      </c>
      <c r="I11" s="26">
        <v>66</v>
      </c>
      <c r="J11" s="2"/>
      <c r="K11" s="10">
        <f t="shared" si="0"/>
        <v>8.6516203703703703E-3</v>
      </c>
      <c r="L11" s="10">
        <f t="shared" si="1"/>
        <v>8.6574074074074071E-3</v>
      </c>
      <c r="M11" s="2"/>
    </row>
    <row r="12" spans="1:13" x14ac:dyDescent="0.25">
      <c r="A12" s="12" t="s">
        <v>15</v>
      </c>
      <c r="B12" s="13" t="s">
        <v>18</v>
      </c>
      <c r="C12" s="2"/>
      <c r="D12" s="9">
        <v>30.8</v>
      </c>
      <c r="E12" s="10">
        <v>8.2997685185185171E-3</v>
      </c>
      <c r="F12" s="9">
        <v>34.9</v>
      </c>
      <c r="G12" s="10">
        <v>1.6939814814814814E-2</v>
      </c>
      <c r="H12" s="25">
        <f t="shared" si="2"/>
        <v>8.4699074074074071E-4</v>
      </c>
      <c r="I12" s="26">
        <v>75</v>
      </c>
      <c r="J12" s="2"/>
      <c r="K12" s="10">
        <f t="shared" si="0"/>
        <v>8.2997685185185171E-3</v>
      </c>
      <c r="L12" s="10">
        <f t="shared" si="1"/>
        <v>8.6400462962962967E-3</v>
      </c>
      <c r="M12" s="2"/>
    </row>
    <row r="14" spans="1:13" x14ac:dyDescent="0.25">
      <c r="A14" s="16" t="s">
        <v>31</v>
      </c>
      <c r="B14" s="17" t="s">
        <v>9</v>
      </c>
      <c r="C14" s="2"/>
      <c r="D14" s="31" t="s">
        <v>39</v>
      </c>
      <c r="E14" s="32"/>
      <c r="F14" s="32"/>
      <c r="G14" s="33"/>
      <c r="H14" s="28">
        <f t="shared" ref="H14:H15" si="3">SUM(G14/30)</f>
        <v>0</v>
      </c>
      <c r="I14" s="26"/>
      <c r="J14" s="2"/>
      <c r="K14" s="10">
        <f>(E14)</f>
        <v>0</v>
      </c>
      <c r="L14" s="10">
        <f>(G14-E14)</f>
        <v>0</v>
      </c>
      <c r="M14" s="2"/>
    </row>
    <row r="15" spans="1:13" x14ac:dyDescent="0.25">
      <c r="A15" s="20" t="s">
        <v>32</v>
      </c>
      <c r="B15" s="17" t="s">
        <v>9</v>
      </c>
      <c r="C15" s="2"/>
      <c r="D15" s="31" t="s">
        <v>40</v>
      </c>
      <c r="E15" s="32"/>
      <c r="F15" s="32"/>
      <c r="G15" s="33"/>
      <c r="H15" s="28">
        <f t="shared" si="3"/>
        <v>0</v>
      </c>
      <c r="I15" s="26"/>
      <c r="J15" s="2"/>
      <c r="K15" s="11"/>
      <c r="L15" s="11"/>
      <c r="M15" s="2"/>
    </row>
    <row r="16" spans="1:13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</row>
    <row r="17" spans="1:13" x14ac:dyDescent="0.25">
      <c r="A17" s="2"/>
      <c r="B17" s="2"/>
      <c r="C17" s="2"/>
      <c r="D17" s="5" t="s">
        <v>1</v>
      </c>
      <c r="E17" s="6" t="s">
        <v>2</v>
      </c>
      <c r="F17" s="5" t="s">
        <v>1</v>
      </c>
      <c r="G17" s="6" t="s">
        <v>2</v>
      </c>
      <c r="H17" s="21" t="s">
        <v>2</v>
      </c>
      <c r="I17" s="22" t="s">
        <v>36</v>
      </c>
      <c r="J17" s="2"/>
      <c r="K17" s="6" t="s">
        <v>2</v>
      </c>
      <c r="L17" s="6" t="s">
        <v>2</v>
      </c>
      <c r="M17" s="7"/>
    </row>
    <row r="18" spans="1:13" x14ac:dyDescent="0.25">
      <c r="A18" s="30" t="s">
        <v>30</v>
      </c>
      <c r="B18" s="30"/>
      <c r="C18" s="2"/>
      <c r="D18" s="8" t="s">
        <v>3</v>
      </c>
      <c r="E18" s="6" t="s">
        <v>4</v>
      </c>
      <c r="F18" s="8" t="s">
        <v>5</v>
      </c>
      <c r="G18" s="6" t="s">
        <v>6</v>
      </c>
      <c r="H18" s="23" t="s">
        <v>37</v>
      </c>
      <c r="I18" s="24" t="s">
        <v>38</v>
      </c>
      <c r="J18" s="2"/>
      <c r="K18" s="6" t="s">
        <v>7</v>
      </c>
      <c r="L18" s="6" t="s">
        <v>8</v>
      </c>
      <c r="M18" s="7"/>
    </row>
    <row r="19" spans="1:13" x14ac:dyDescent="0.25">
      <c r="A19" s="14" t="s">
        <v>19</v>
      </c>
      <c r="B19" s="15" t="s">
        <v>18</v>
      </c>
      <c r="C19" s="2"/>
      <c r="D19" s="9">
        <v>36.5</v>
      </c>
      <c r="E19" s="10">
        <v>9.0023148148148154E-3</v>
      </c>
      <c r="F19" s="9">
        <v>37.799999999999997</v>
      </c>
      <c r="G19" s="10">
        <v>1.8233796296296297E-2</v>
      </c>
      <c r="H19" s="25">
        <f>SUM(G19/20)</f>
        <v>9.1168981481481483E-4</v>
      </c>
      <c r="I19" s="26">
        <v>54</v>
      </c>
      <c r="J19" s="2"/>
      <c r="K19" s="10">
        <f t="shared" ref="K19:K27" si="4">(E19)</f>
        <v>9.0023148148148154E-3</v>
      </c>
      <c r="L19" s="10">
        <f t="shared" ref="L19:L27" si="5">(G19-E19)</f>
        <v>9.2314814814814811E-3</v>
      </c>
      <c r="M19" s="2"/>
    </row>
    <row r="20" spans="1:13" x14ac:dyDescent="0.25">
      <c r="A20" s="14" t="s">
        <v>20</v>
      </c>
      <c r="B20" s="15" t="s">
        <v>18</v>
      </c>
      <c r="C20" s="2"/>
      <c r="D20" s="9">
        <v>37</v>
      </c>
      <c r="E20" s="10">
        <v>9.4907407407407406E-3</v>
      </c>
      <c r="F20" s="9">
        <v>37.9</v>
      </c>
      <c r="G20" s="10">
        <v>1.9053240740740742E-2</v>
      </c>
      <c r="H20" s="25">
        <f t="shared" ref="H20:H27" si="6">SUM(G20/20)</f>
        <v>9.5266203703703713E-4</v>
      </c>
      <c r="I20" s="26">
        <v>35</v>
      </c>
      <c r="J20" s="2"/>
      <c r="K20" s="10">
        <f t="shared" si="4"/>
        <v>9.4907407407407406E-3</v>
      </c>
      <c r="L20" s="10">
        <f t="shared" si="5"/>
        <v>9.5625000000000016E-3</v>
      </c>
      <c r="M20" s="2"/>
    </row>
    <row r="21" spans="1:13" x14ac:dyDescent="0.25">
      <c r="A21" s="14" t="s">
        <v>21</v>
      </c>
      <c r="B21" s="15" t="s">
        <v>18</v>
      </c>
      <c r="C21" s="2"/>
      <c r="D21" s="9">
        <v>31.6</v>
      </c>
      <c r="E21" s="10">
        <v>9.5324074074074078E-3</v>
      </c>
      <c r="F21" s="9">
        <v>32.299999999999997</v>
      </c>
      <c r="G21" s="10">
        <v>1.9261574074074073E-2</v>
      </c>
      <c r="H21" s="25">
        <f t="shared" si="6"/>
        <v>9.6307870370370362E-4</v>
      </c>
      <c r="I21" s="27" t="s">
        <v>43</v>
      </c>
      <c r="J21" s="2"/>
      <c r="K21" s="10">
        <f t="shared" si="4"/>
        <v>9.5324074074074078E-3</v>
      </c>
      <c r="L21" s="10">
        <f t="shared" si="5"/>
        <v>9.7291666666666655E-3</v>
      </c>
      <c r="M21" s="2"/>
    </row>
    <row r="22" spans="1:13" x14ac:dyDescent="0.25">
      <c r="A22" s="14" t="s">
        <v>22</v>
      </c>
      <c r="B22" s="15" t="s">
        <v>18</v>
      </c>
      <c r="C22" s="2"/>
      <c r="D22" s="9">
        <v>24.5</v>
      </c>
      <c r="E22" s="10">
        <v>9.2986111111111117E-3</v>
      </c>
      <c r="F22" s="9">
        <v>26.8</v>
      </c>
      <c r="G22" s="10">
        <v>1.8539351851851852E-2</v>
      </c>
      <c r="H22" s="25">
        <f t="shared" si="6"/>
        <v>9.2696759259259262E-4</v>
      </c>
      <c r="I22" s="27" t="s">
        <v>44</v>
      </c>
      <c r="J22" s="2"/>
      <c r="K22" s="10">
        <f t="shared" si="4"/>
        <v>9.2986111111111117E-3</v>
      </c>
      <c r="L22" s="10">
        <f t="shared" si="5"/>
        <v>9.2407407407407403E-3</v>
      </c>
      <c r="M22" s="2"/>
    </row>
    <row r="23" spans="1:13" x14ac:dyDescent="0.25">
      <c r="A23" s="14" t="s">
        <v>23</v>
      </c>
      <c r="B23" s="15" t="s">
        <v>18</v>
      </c>
      <c r="C23" s="2"/>
      <c r="D23" s="9">
        <v>31.8</v>
      </c>
      <c r="E23" s="10">
        <v>9.1562499999999995E-3</v>
      </c>
      <c r="F23" s="9">
        <v>32.799999999999997</v>
      </c>
      <c r="G23" s="10">
        <v>1.8362268518518517E-2</v>
      </c>
      <c r="H23" s="25">
        <f t="shared" si="6"/>
        <v>9.1811342592592585E-4</v>
      </c>
      <c r="I23" s="27" t="s">
        <v>45</v>
      </c>
      <c r="J23" s="2"/>
      <c r="K23" s="10">
        <f t="shared" si="4"/>
        <v>9.1562499999999995E-3</v>
      </c>
      <c r="L23" s="10">
        <f t="shared" si="5"/>
        <v>9.2060185185185179E-3</v>
      </c>
      <c r="M23" s="2"/>
    </row>
    <row r="24" spans="1:13" x14ac:dyDescent="0.25">
      <c r="A24" s="14" t="s">
        <v>24</v>
      </c>
      <c r="B24" s="15" t="s">
        <v>28</v>
      </c>
      <c r="C24" s="2"/>
      <c r="D24" s="9">
        <v>34</v>
      </c>
      <c r="E24" s="10">
        <v>9.2187499999999995E-3</v>
      </c>
      <c r="F24" s="9">
        <v>35.299999999999997</v>
      </c>
      <c r="G24" s="10">
        <v>1.8372685185185186E-2</v>
      </c>
      <c r="H24" s="25">
        <f t="shared" si="6"/>
        <v>9.1863425925925934E-4</v>
      </c>
      <c r="I24" s="26">
        <v>73</v>
      </c>
      <c r="J24" s="2"/>
      <c r="K24" s="10">
        <f t="shared" si="4"/>
        <v>9.2187499999999995E-3</v>
      </c>
      <c r="L24" s="10">
        <f t="shared" si="5"/>
        <v>9.1539351851851868E-3</v>
      </c>
      <c r="M24" s="2"/>
    </row>
    <row r="25" spans="1:13" x14ac:dyDescent="0.25">
      <c r="A25" s="14" t="s">
        <v>25</v>
      </c>
      <c r="B25" s="15" t="s">
        <v>28</v>
      </c>
      <c r="C25" s="2"/>
      <c r="D25" s="9">
        <v>27.7</v>
      </c>
      <c r="E25" s="10">
        <v>9.2210648148148139E-3</v>
      </c>
      <c r="F25" s="9">
        <v>29</v>
      </c>
      <c r="G25" s="10">
        <v>1.8410879629629628E-2</v>
      </c>
      <c r="H25" s="25">
        <f t="shared" si="6"/>
        <v>9.2054398148148139E-4</v>
      </c>
      <c r="I25" s="26">
        <v>60</v>
      </c>
      <c r="J25" s="2"/>
      <c r="K25" s="10">
        <f t="shared" si="4"/>
        <v>9.2210648148148139E-3</v>
      </c>
      <c r="L25" s="10">
        <f t="shared" si="5"/>
        <v>9.1898148148148139E-3</v>
      </c>
      <c r="M25" s="2"/>
    </row>
    <row r="26" spans="1:13" x14ac:dyDescent="0.25">
      <c r="A26" s="14" t="s">
        <v>26</v>
      </c>
      <c r="B26" s="15" t="s">
        <v>28</v>
      </c>
      <c r="C26" s="2"/>
      <c r="D26" s="9">
        <v>32.4</v>
      </c>
      <c r="E26" s="10">
        <v>9.5972222222222223E-3</v>
      </c>
      <c r="F26" s="9">
        <v>35.200000000000003</v>
      </c>
      <c r="G26" s="10">
        <v>1.9665509259259261E-2</v>
      </c>
      <c r="H26" s="25">
        <f t="shared" si="6"/>
        <v>9.8327546296296314E-4</v>
      </c>
      <c r="I26" s="26">
        <v>45</v>
      </c>
      <c r="J26" s="2"/>
      <c r="K26" s="10">
        <f t="shared" si="4"/>
        <v>9.5972222222222223E-3</v>
      </c>
      <c r="L26" s="10">
        <f t="shared" si="5"/>
        <v>1.0068287037037039E-2</v>
      </c>
      <c r="M26" s="2"/>
    </row>
    <row r="27" spans="1:13" x14ac:dyDescent="0.25">
      <c r="A27" s="14" t="s">
        <v>27</v>
      </c>
      <c r="B27" s="15" t="s">
        <v>28</v>
      </c>
      <c r="C27" s="2"/>
      <c r="D27" s="9">
        <v>40</v>
      </c>
      <c r="E27" s="10">
        <v>9.5740740740740734E-3</v>
      </c>
      <c r="F27" s="9">
        <v>40.4</v>
      </c>
      <c r="G27" s="10">
        <v>1.9302083333333334E-2</v>
      </c>
      <c r="H27" s="25">
        <f t="shared" si="6"/>
        <v>9.6510416666666674E-4</v>
      </c>
      <c r="I27" s="26">
        <v>160</v>
      </c>
      <c r="J27" s="2"/>
      <c r="K27" s="10">
        <f t="shared" si="4"/>
        <v>9.5740740740740734E-3</v>
      </c>
      <c r="L27" s="10">
        <f t="shared" si="5"/>
        <v>9.7280092592592609E-3</v>
      </c>
      <c r="M27" s="2"/>
    </row>
    <row r="29" spans="1:13" x14ac:dyDescent="0.25">
      <c r="A29" s="18" t="s">
        <v>33</v>
      </c>
      <c r="B29" s="19" t="s">
        <v>18</v>
      </c>
      <c r="C29" s="2"/>
      <c r="D29" s="31" t="s">
        <v>41</v>
      </c>
      <c r="E29" s="32"/>
      <c r="F29" s="32"/>
      <c r="G29" s="33"/>
      <c r="H29" s="25">
        <f t="shared" ref="H29:H30" si="7">SUM(G29/30)</f>
        <v>0</v>
      </c>
      <c r="I29" s="26"/>
      <c r="J29" s="2"/>
      <c r="K29" s="2"/>
      <c r="L29" s="2"/>
      <c r="M29" s="2"/>
    </row>
    <row r="30" spans="1:13" x14ac:dyDescent="0.25">
      <c r="A30" s="16" t="s">
        <v>34</v>
      </c>
      <c r="B30" s="19" t="s">
        <v>18</v>
      </c>
      <c r="D30" s="31" t="s">
        <v>39</v>
      </c>
      <c r="E30" s="32"/>
      <c r="F30" s="32"/>
      <c r="G30" s="33"/>
      <c r="H30" s="25">
        <f t="shared" si="7"/>
        <v>0</v>
      </c>
      <c r="I30" s="26"/>
    </row>
    <row r="31" spans="1:13" x14ac:dyDescent="0.25">
      <c r="A31" s="16" t="s">
        <v>35</v>
      </c>
      <c r="B31" s="19" t="s">
        <v>28</v>
      </c>
      <c r="D31" s="31" t="s">
        <v>42</v>
      </c>
      <c r="E31" s="32"/>
      <c r="F31" s="32"/>
      <c r="G31" s="33"/>
      <c r="H31" s="25">
        <f t="shared" ref="H31" si="8">SUM(G31/30)</f>
        <v>0</v>
      </c>
      <c r="I31" s="26"/>
    </row>
  </sheetData>
  <mergeCells count="8">
    <mergeCell ref="D3:M3"/>
    <mergeCell ref="A6:B6"/>
    <mergeCell ref="A18:B18"/>
    <mergeCell ref="D31:G31"/>
    <mergeCell ref="D14:G14"/>
    <mergeCell ref="D15:G15"/>
    <mergeCell ref="D29:G29"/>
    <mergeCell ref="D30:G30"/>
  </mergeCells>
  <pageMargins left="0.7" right="0.7" top="0.78740157499999996" bottom="0.78740157499999996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3"/>
  <sheetViews>
    <sheetView workbookViewId="0">
      <selection activeCell="B30" sqref="B30"/>
    </sheetView>
  </sheetViews>
  <sheetFormatPr defaultRowHeight="15" x14ac:dyDescent="0.25"/>
  <cols>
    <col min="1" max="1" width="16.7109375" bestFit="1" customWidth="1"/>
  </cols>
  <sheetData>
    <row r="1" spans="1:10" ht="21.95" customHeight="1" x14ac:dyDescent="0.25">
      <c r="A1" s="1" t="s">
        <v>10</v>
      </c>
      <c r="B1" s="1" t="s">
        <v>0</v>
      </c>
      <c r="C1" s="2"/>
      <c r="D1" s="35" t="s">
        <v>11</v>
      </c>
      <c r="E1" s="35"/>
      <c r="F1" s="35"/>
      <c r="G1" s="35"/>
      <c r="H1" s="35"/>
      <c r="I1" s="35"/>
      <c r="J1" s="35"/>
    </row>
    <row r="2" spans="1:10" ht="21.95" customHeight="1" x14ac:dyDescent="0.25">
      <c r="A2" s="3">
        <v>42980</v>
      </c>
      <c r="B2" s="4"/>
      <c r="C2" s="2"/>
      <c r="D2" s="2"/>
      <c r="E2" s="2"/>
      <c r="F2" s="2"/>
      <c r="G2" s="2"/>
      <c r="H2" s="2"/>
      <c r="I2" s="2"/>
      <c r="J2" s="2"/>
    </row>
    <row r="3" spans="1:10" ht="21.95" customHeight="1" x14ac:dyDescent="0.25">
      <c r="A3" s="2"/>
      <c r="B3" s="2"/>
      <c r="C3" s="2"/>
      <c r="D3" s="5" t="s">
        <v>1</v>
      </c>
      <c r="E3" s="6" t="s">
        <v>2</v>
      </c>
      <c r="F3" s="5" t="s">
        <v>1</v>
      </c>
      <c r="G3" s="6" t="s">
        <v>2</v>
      </c>
      <c r="H3" s="2"/>
      <c r="I3" s="6" t="s">
        <v>2</v>
      </c>
      <c r="J3" s="6" t="s">
        <v>2</v>
      </c>
    </row>
    <row r="4" spans="1:10" ht="21.95" customHeight="1" x14ac:dyDescent="0.25">
      <c r="A4" s="29" t="s">
        <v>29</v>
      </c>
      <c r="B4" s="29"/>
      <c r="C4" s="2"/>
      <c r="D4" s="8" t="s">
        <v>3</v>
      </c>
      <c r="E4" s="6" t="s">
        <v>4</v>
      </c>
      <c r="F4" s="8" t="s">
        <v>5</v>
      </c>
      <c r="G4" s="6" t="s">
        <v>6</v>
      </c>
      <c r="H4" s="2"/>
      <c r="I4" s="6" t="s">
        <v>7</v>
      </c>
      <c r="J4" s="6" t="s">
        <v>8</v>
      </c>
    </row>
    <row r="5" spans="1:10" ht="21.95" customHeight="1" x14ac:dyDescent="0.25">
      <c r="A5" s="12" t="s">
        <v>12</v>
      </c>
      <c r="B5" s="13" t="s">
        <v>9</v>
      </c>
      <c r="C5" s="2"/>
      <c r="D5" s="9"/>
      <c r="E5" s="10"/>
      <c r="F5" s="9"/>
      <c r="G5" s="10"/>
      <c r="H5" s="2"/>
      <c r="I5" s="10"/>
      <c r="J5" s="10"/>
    </row>
    <row r="6" spans="1:10" ht="21.95" customHeight="1" x14ac:dyDescent="0.25">
      <c r="A6" s="12" t="s">
        <v>13</v>
      </c>
      <c r="B6" s="13" t="s">
        <v>9</v>
      </c>
      <c r="C6" s="2"/>
      <c r="D6" s="9"/>
      <c r="E6" s="10"/>
      <c r="F6" s="9"/>
      <c r="G6" s="10"/>
      <c r="H6" s="2"/>
      <c r="I6" s="10"/>
      <c r="J6" s="10"/>
    </row>
    <row r="7" spans="1:10" ht="21.95" customHeight="1" x14ac:dyDescent="0.25">
      <c r="A7" s="12" t="s">
        <v>14</v>
      </c>
      <c r="B7" s="13" t="s">
        <v>9</v>
      </c>
      <c r="C7" s="2"/>
      <c r="D7" s="9"/>
      <c r="E7" s="10"/>
      <c r="F7" s="9"/>
      <c r="G7" s="10"/>
      <c r="H7" s="2"/>
      <c r="I7" s="10"/>
      <c r="J7" s="10"/>
    </row>
    <row r="8" spans="1:10" ht="21.95" customHeight="1" x14ac:dyDescent="0.25">
      <c r="A8" s="12" t="s">
        <v>16</v>
      </c>
      <c r="B8" s="13" t="s">
        <v>9</v>
      </c>
      <c r="C8" s="2"/>
      <c r="D8" s="9"/>
      <c r="E8" s="10"/>
      <c r="F8" s="9"/>
      <c r="G8" s="10"/>
      <c r="H8" s="2"/>
      <c r="I8" s="10"/>
      <c r="J8" s="10"/>
    </row>
    <row r="9" spans="1:10" ht="21.95" customHeight="1" x14ac:dyDescent="0.25">
      <c r="A9" s="12" t="s">
        <v>17</v>
      </c>
      <c r="B9" s="13" t="s">
        <v>9</v>
      </c>
      <c r="C9" s="2"/>
      <c r="D9" s="9"/>
      <c r="E9" s="10"/>
      <c r="F9" s="9"/>
      <c r="G9" s="10"/>
      <c r="H9" s="2"/>
      <c r="I9" s="10"/>
      <c r="J9" s="10"/>
    </row>
    <row r="10" spans="1:10" ht="21.95" customHeight="1" x14ac:dyDescent="0.25">
      <c r="A10" s="12" t="s">
        <v>15</v>
      </c>
      <c r="B10" s="13" t="s">
        <v>18</v>
      </c>
      <c r="C10" s="2"/>
      <c r="D10" s="9"/>
      <c r="E10" s="10"/>
      <c r="F10" s="9"/>
      <c r="G10" s="10"/>
      <c r="H10" s="2"/>
      <c r="I10" s="10"/>
      <c r="J10" s="10"/>
    </row>
    <row r="11" spans="1:10" ht="21.95" customHeight="1" x14ac:dyDescent="0.25">
      <c r="A11" s="16" t="s">
        <v>31</v>
      </c>
      <c r="B11" s="17" t="s">
        <v>9</v>
      </c>
      <c r="C11" s="2"/>
      <c r="D11" s="9"/>
      <c r="E11" s="10"/>
      <c r="F11" s="9"/>
      <c r="G11" s="10"/>
      <c r="H11" s="2"/>
      <c r="I11" s="10"/>
      <c r="J11" s="10"/>
    </row>
    <row r="12" spans="1:10" ht="9.9499999999999993" customHeight="1" x14ac:dyDescent="0.25">
      <c r="A12" s="2"/>
      <c r="B12" s="2"/>
      <c r="C12" s="2"/>
      <c r="D12" s="2"/>
      <c r="E12" s="11"/>
      <c r="F12" s="2"/>
      <c r="G12" s="11"/>
      <c r="H12" s="2"/>
      <c r="I12" s="11"/>
      <c r="J12" s="11"/>
    </row>
    <row r="13" spans="1:10" ht="21.95" customHeight="1" x14ac:dyDescent="0.25">
      <c r="A13" s="2"/>
      <c r="B13" s="2"/>
      <c r="C13" s="2"/>
      <c r="D13" s="5" t="s">
        <v>1</v>
      </c>
      <c r="E13" s="6" t="s">
        <v>2</v>
      </c>
      <c r="F13" s="5" t="s">
        <v>1</v>
      </c>
      <c r="G13" s="6" t="s">
        <v>2</v>
      </c>
      <c r="H13" s="2"/>
      <c r="I13" s="6" t="s">
        <v>2</v>
      </c>
      <c r="J13" s="6" t="s">
        <v>2</v>
      </c>
    </row>
    <row r="14" spans="1:10" ht="21.95" customHeight="1" x14ac:dyDescent="0.25">
      <c r="A14" s="30" t="s">
        <v>30</v>
      </c>
      <c r="B14" s="30"/>
      <c r="C14" s="2"/>
      <c r="D14" s="8" t="s">
        <v>3</v>
      </c>
      <c r="E14" s="6" t="s">
        <v>4</v>
      </c>
      <c r="F14" s="8" t="s">
        <v>5</v>
      </c>
      <c r="G14" s="6" t="s">
        <v>6</v>
      </c>
      <c r="H14" s="2"/>
      <c r="I14" s="6" t="s">
        <v>7</v>
      </c>
      <c r="J14" s="6" t="s">
        <v>8</v>
      </c>
    </row>
    <row r="15" spans="1:10" ht="21.95" customHeight="1" x14ac:dyDescent="0.25">
      <c r="A15" s="14" t="s">
        <v>19</v>
      </c>
      <c r="B15" s="15" t="s">
        <v>18</v>
      </c>
      <c r="C15" s="2"/>
      <c r="D15" s="9"/>
      <c r="E15" s="10"/>
      <c r="F15" s="9"/>
      <c r="G15" s="10"/>
      <c r="H15" s="2"/>
      <c r="I15" s="10"/>
      <c r="J15" s="10"/>
    </row>
    <row r="16" spans="1:10" ht="21.95" customHeight="1" x14ac:dyDescent="0.25">
      <c r="A16" s="14" t="s">
        <v>20</v>
      </c>
      <c r="B16" s="15" t="s">
        <v>18</v>
      </c>
      <c r="C16" s="2"/>
      <c r="D16" s="9"/>
      <c r="E16" s="10"/>
      <c r="F16" s="9"/>
      <c r="G16" s="10"/>
      <c r="H16" s="2"/>
      <c r="I16" s="10"/>
      <c r="J16" s="10"/>
    </row>
    <row r="17" spans="1:10" ht="21.95" customHeight="1" x14ac:dyDescent="0.25">
      <c r="A17" s="14" t="s">
        <v>21</v>
      </c>
      <c r="B17" s="15" t="s">
        <v>18</v>
      </c>
      <c r="C17" s="2"/>
      <c r="D17" s="9"/>
      <c r="E17" s="10"/>
      <c r="F17" s="9"/>
      <c r="G17" s="10"/>
      <c r="H17" s="2"/>
      <c r="I17" s="10"/>
      <c r="J17" s="10"/>
    </row>
    <row r="18" spans="1:10" ht="21.95" customHeight="1" x14ac:dyDescent="0.25">
      <c r="A18" s="14" t="s">
        <v>22</v>
      </c>
      <c r="B18" s="15" t="s">
        <v>18</v>
      </c>
      <c r="C18" s="2"/>
      <c r="D18" s="9"/>
      <c r="E18" s="10"/>
      <c r="F18" s="9"/>
      <c r="G18" s="10"/>
      <c r="H18" s="2"/>
      <c r="I18" s="10"/>
      <c r="J18" s="10"/>
    </row>
    <row r="19" spans="1:10" ht="21.95" customHeight="1" x14ac:dyDescent="0.25">
      <c r="A19" s="14" t="s">
        <v>23</v>
      </c>
      <c r="B19" s="15" t="s">
        <v>18</v>
      </c>
      <c r="C19" s="2"/>
      <c r="D19" s="9"/>
      <c r="E19" s="10"/>
      <c r="F19" s="9"/>
      <c r="G19" s="10"/>
      <c r="H19" s="2"/>
      <c r="I19" s="10"/>
      <c r="J19" s="10"/>
    </row>
    <row r="20" spans="1:10" ht="21.95" customHeight="1" x14ac:dyDescent="0.25">
      <c r="A20" s="14" t="s">
        <v>24</v>
      </c>
      <c r="B20" s="15" t="s">
        <v>28</v>
      </c>
      <c r="C20" s="2"/>
      <c r="D20" s="9"/>
      <c r="E20" s="10"/>
      <c r="F20" s="9"/>
      <c r="G20" s="10"/>
      <c r="H20" s="2"/>
      <c r="I20" s="10"/>
      <c r="J20" s="10"/>
    </row>
    <row r="21" spans="1:10" ht="21.95" customHeight="1" x14ac:dyDescent="0.25">
      <c r="A21" s="14" t="s">
        <v>25</v>
      </c>
      <c r="B21" s="15" t="s">
        <v>28</v>
      </c>
      <c r="C21" s="2"/>
      <c r="D21" s="9"/>
      <c r="E21" s="10"/>
      <c r="F21" s="9"/>
      <c r="G21" s="10"/>
      <c r="H21" s="2"/>
      <c r="I21" s="10"/>
      <c r="J21" s="10"/>
    </row>
    <row r="22" spans="1:10" ht="21.95" customHeight="1" x14ac:dyDescent="0.25">
      <c r="A22" s="14" t="s">
        <v>26</v>
      </c>
      <c r="B22" s="15" t="s">
        <v>28</v>
      </c>
      <c r="C22" s="2"/>
      <c r="D22" s="9"/>
      <c r="E22" s="10"/>
      <c r="F22" s="9"/>
      <c r="G22" s="10"/>
      <c r="H22" s="2"/>
      <c r="I22" s="10"/>
      <c r="J22" s="10"/>
    </row>
    <row r="23" spans="1:10" ht="21.95" customHeight="1" x14ac:dyDescent="0.25">
      <c r="A23" s="14" t="s">
        <v>27</v>
      </c>
      <c r="B23" s="15" t="s">
        <v>28</v>
      </c>
      <c r="C23" s="2"/>
      <c r="D23" s="9"/>
      <c r="E23" s="10"/>
      <c r="F23" s="9"/>
      <c r="G23" s="10"/>
      <c r="H23" s="2"/>
      <c r="I23" s="10"/>
      <c r="J23" s="10"/>
    </row>
  </sheetData>
  <mergeCells count="3">
    <mergeCell ref="D1:J1"/>
    <mergeCell ref="A4:B4"/>
    <mergeCell ref="A14:B14"/>
  </mergeCells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List1</vt:lpstr>
      <vt:lpstr>List2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Libor</dc:creator>
  <cp:lastModifiedBy>Petr Adamec</cp:lastModifiedBy>
  <cp:lastPrinted>2017-09-01T10:32:42Z</cp:lastPrinted>
  <dcterms:created xsi:type="dcterms:W3CDTF">2017-08-29T18:22:07Z</dcterms:created>
  <dcterms:modified xsi:type="dcterms:W3CDTF">2017-09-07T06:05:54Z</dcterms:modified>
</cp:coreProperties>
</file>